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  <externalReference r:id="rId3"/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I12" i="1"/>
  <c r="I13" i="1"/>
  <c r="I14" i="1"/>
  <c r="I16" i="1"/>
  <c r="I17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<sst xmlns="http://schemas.openxmlformats.org/spreadsheetml/2006/main" count="31" uniqueCount="31">
  <si>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</si>
  <si>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</si>
  <si>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</si>
  <si>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</si>
  <si>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</si>
  <si>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</si>
  <si>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</si>
  <si>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</si>
  <si>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</si>
  <si>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</si>
  <si>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</si>
  <si>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</si>
  <si>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</si>
  <si>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</si>
  <si>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</si>
  <si>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</si>
  <si>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</si>
  <si>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</si>
  <si>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</si>
  <si>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1 блюдо</t>
  </si>
  <si>
    <t>Щи из свежей капусты со сметаной  с курицей</t>
  </si>
  <si>
    <t>2 блюдо</t>
  </si>
  <si>
    <t>Голень тушеная в сметанном соусе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</si>
  <si>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</si>
  <si>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</si>
  <si>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</si>
  <si>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</si>
  <si>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</si>
  <si>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</si>
  <si>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Салат овощной с яблоками</t>
  </si>
  <si>
    <t>МБОУ "Тобурдановская 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</si>
</sst>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6" fillId="0" borderId="1" xfId="0" applyNumberFormat="1" applyFont="1" applyBorder="1" applyAlignment="1">
      <alignment horizontal="right"/>
    </xf>
    <xf numFmtId="0" fontId="1" fillId="0" borderId="10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4244.27058/1-4%20&#1050;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181</v>
          </cell>
          <cell r="D5" t="str">
            <v>Каша молочная манная с  маслом</v>
          </cell>
          <cell r="E5" t="str">
            <v>180</v>
          </cell>
          <cell r="F5" t="str">
            <v>12-69</v>
          </cell>
          <cell r="G5" t="str">
            <v>191,42</v>
          </cell>
          <cell r="H5" t="str">
            <v>5,36</v>
          </cell>
          <cell r="I5" t="str">
            <v>6,25</v>
          </cell>
          <cell r="J5" t="str">
            <v>28,37</v>
          </cell>
        </row>
        <row r="6">
          <cell r="B6" t="str">
            <v>гор.напиток</v>
          </cell>
          <cell r="C6">
            <v>379</v>
          </cell>
          <cell r="D6" t="str">
            <v xml:space="preserve">Кофейный напиток с молоком </v>
          </cell>
          <cell r="E6" t="str">
            <v>200</v>
          </cell>
          <cell r="F6" t="str">
            <v>11-65</v>
          </cell>
          <cell r="G6" t="str">
            <v>100,6</v>
          </cell>
          <cell r="H6" t="str">
            <v>3,16</v>
          </cell>
          <cell r="I6" t="str">
            <v>2,67</v>
          </cell>
          <cell r="J6" t="str">
            <v>15,94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50</v>
          </cell>
          <cell r="F7" t="str">
            <v>4-98</v>
          </cell>
          <cell r="G7" t="str">
            <v>117,5</v>
          </cell>
          <cell r="H7" t="str">
            <v>3,8</v>
          </cell>
          <cell r="I7" t="str">
            <v>0,4</v>
          </cell>
          <cell r="J7" t="str">
            <v>24,6</v>
          </cell>
        </row>
        <row r="8">
          <cell r="C8">
            <v>386</v>
          </cell>
          <cell r="D8" t="str">
            <v>Фрукты (Плоды свежие)</v>
          </cell>
          <cell r="E8" t="str">
            <v>100</v>
          </cell>
          <cell r="F8" t="str">
            <v>12-00</v>
          </cell>
          <cell r="G8" t="str">
            <v>44</v>
          </cell>
          <cell r="H8" t="str">
            <v>9,8</v>
          </cell>
          <cell r="I8" t="str">
            <v>0,4</v>
          </cell>
          <cell r="J8" t="str">
            <v>0,4</v>
          </cell>
        </row>
        <row r="9">
          <cell r="D9" t="str">
            <v>Итого</v>
          </cell>
          <cell r="E9" t="str">
            <v>530</v>
          </cell>
          <cell r="F9" t="str">
            <v>41-32</v>
          </cell>
          <cell r="G9" t="str">
            <v>453,52</v>
          </cell>
          <cell r="H9" t="str">
            <v>22,12</v>
          </cell>
          <cell r="I9" t="str">
            <v>9,72</v>
          </cell>
          <cell r="J9" t="str">
            <v>69,31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H185" t="str">
            <v>100</v>
          </cell>
          <cell r="I185" t="str">
            <v>1,17</v>
          </cell>
          <cell r="O185" t="str">
            <v>38,32</v>
          </cell>
          <cell r="Q185" t="str">
            <v>12-58</v>
          </cell>
        </row>
        <row r="186">
          <cell r="H186" t="str">
            <v>250</v>
          </cell>
          <cell r="I186" t="str">
            <v>7,61</v>
          </cell>
          <cell r="O186" t="str">
            <v>159,26</v>
          </cell>
          <cell r="Q186" t="str">
            <v>14-65</v>
          </cell>
        </row>
        <row r="187">
          <cell r="H187">
            <v>105</v>
          </cell>
          <cell r="I187">
            <v>17.02</v>
          </cell>
          <cell r="O187">
            <v>224.72</v>
          </cell>
          <cell r="Q187" t="str">
            <v>40-66</v>
          </cell>
        </row>
        <row r="188">
          <cell r="H188" t="str">
            <v>200</v>
          </cell>
          <cell r="I188" t="str">
            <v>7,36</v>
          </cell>
          <cell r="O188" t="str">
            <v>224,59</v>
          </cell>
          <cell r="Q188" t="str">
            <v>10-96</v>
          </cell>
        </row>
        <row r="189">
          <cell r="H189" t="str">
            <v>200</v>
          </cell>
          <cell r="I189" t="str">
            <v>0,16</v>
          </cell>
          <cell r="O189" t="str">
            <v>114,6</v>
          </cell>
          <cell r="Q189" t="str">
            <v>7-20</v>
          </cell>
        </row>
        <row r="190">
          <cell r="H190" t="str">
            <v>50</v>
          </cell>
          <cell r="I190" t="str">
            <v>3,05</v>
          </cell>
          <cell r="O190" t="str">
            <v>98,5</v>
          </cell>
          <cell r="Q190" t="str">
            <v>4-57</v>
          </cell>
        </row>
        <row r="191">
          <cell r="H191" t="str">
            <v>905</v>
          </cell>
          <cell r="I191" t="str">
            <v>36,37</v>
          </cell>
          <cell r="O191" t="str">
            <v>859,99</v>
          </cell>
          <cell r="Q191" t="str">
            <v>90-37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J185" t="str">
            <v>0,2</v>
          </cell>
          <cell r="M185" t="str">
            <v>7,28</v>
          </cell>
        </row>
        <row r="186">
          <cell r="J186" t="str">
            <v>10,06</v>
          </cell>
          <cell r="M186" t="str">
            <v>7,9</v>
          </cell>
        </row>
        <row r="187">
          <cell r="J187">
            <v>15.05</v>
          </cell>
          <cell r="M187">
            <v>5.38</v>
          </cell>
        </row>
        <row r="189">
          <cell r="J189" t="str">
            <v>0,16</v>
          </cell>
          <cell r="M189" t="str">
            <v>27,88</v>
          </cell>
        </row>
        <row r="190">
          <cell r="J190" t="str">
            <v>0,6</v>
          </cell>
          <cell r="M190" t="str">
            <v>19,95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30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45702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7"/>
      <c r="H3" s="37"/>
      <c r="I3" s="38"/>
      <c r="J3" s="6"/>
    </row>
    <row r="4" spans="1:10" ht="15.75" x14ac:dyDescent="0.25">
      <c r="A4" s="7" t="s">
        <v>9</v>
      </c>
      <c r="B4" s="8"/>
      <c r="C4" s="36"/>
      <c r="D4" s="36"/>
      <c r="E4" s="3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tr">
        <f>'[1]1'!B5</f>
        <v>гор.блюдо</v>
      </c>
      <c r="C5" s="13">
        <f>'[1]1'!C5</f>
        <v>181</v>
      </c>
      <c r="D5" s="14" t="str">
        <f>'[1]1'!D5</f>
        <v>Каша молочная манная с  маслом</v>
      </c>
      <c r="E5" s="26" t="str">
        <f>'[1]1'!E5</f>
        <v>180</v>
      </c>
      <c r="F5" s="26" t="str">
        <f>'[1]1'!F5</f>
        <v>12-69</v>
      </c>
      <c r="G5" s="27" t="str">
        <f>'[1]1'!G5</f>
        <v>191,42</v>
      </c>
      <c r="H5" s="27" t="str">
        <f>'[1]1'!H5</f>
        <v>5,36</v>
      </c>
      <c r="I5" s="27" t="str">
        <f>'[1]1'!I5</f>
        <v>6,25</v>
      </c>
      <c r="J5" s="27" t="str">
        <f>'[1]1'!J5</f>
        <v>28,37</v>
      </c>
    </row>
    <row r="6" spans="1:10" ht="15.75" x14ac:dyDescent="0.25">
      <c r="A6" s="11"/>
      <c r="B6" s="13" t="str">
        <f>'[1]1'!B6</f>
        <v>гор.напиток</v>
      </c>
      <c r="C6" s="13">
        <f>'[1]1'!C6</f>
        <v>379</v>
      </c>
      <c r="D6" s="14" t="str">
        <f>'[1]1'!D6</f>
        <v xml:space="preserve">Кофейный напиток с молоком </v>
      </c>
      <c r="E6" s="27" t="str">
        <f>'[1]1'!E6</f>
        <v>200</v>
      </c>
      <c r="F6" s="26" t="str">
        <f>'[1]1'!F6</f>
        <v>11-65</v>
      </c>
      <c r="G6" s="27" t="str">
        <f>'[1]1'!G6</f>
        <v>100,6</v>
      </c>
      <c r="H6" s="27" t="str">
        <f>'[1]1'!H6</f>
        <v>3,16</v>
      </c>
      <c r="I6" s="27" t="str">
        <f>'[1]1'!I6</f>
        <v>2,67</v>
      </c>
      <c r="J6" s="27" t="str">
        <f>'[1]1'!J6</f>
        <v>15,94</v>
      </c>
    </row>
    <row r="7" spans="1:10" ht="15.75" x14ac:dyDescent="0.25">
      <c r="A7" s="11"/>
      <c r="B7" s="15" t="str">
        <f>'[1]1'!B7</f>
        <v>хлеб</v>
      </c>
      <c r="C7" s="16" t="str">
        <f>'[1]1'!C7</f>
        <v>пр</v>
      </c>
      <c r="D7" s="14" t="str">
        <f>'[1]1'!D7</f>
        <v>Хлеб пшеничный</v>
      </c>
      <c r="E7" s="27" t="str">
        <f>'[1]1'!E7</f>
        <v>50</v>
      </c>
      <c r="F7" s="26" t="str">
        <f>'[1]1'!F7</f>
        <v>4-98</v>
      </c>
      <c r="G7" s="27" t="str">
        <f>'[1]1'!G7</f>
        <v>117,5</v>
      </c>
      <c r="H7" s="27" t="str">
        <f>'[1]1'!H7</f>
        <v>3,8</v>
      </c>
      <c r="I7" s="27" t="str">
        <f>'[1]1'!I7</f>
        <v>0,4</v>
      </c>
      <c r="J7" s="27" t="str">
        <f>'[1]1'!J7</f>
        <v>24,6</v>
      </c>
    </row>
    <row r="8" spans="1:10" ht="15.75" x14ac:dyDescent="0.25">
      <c r="A8" s="11"/>
      <c r="B8" s="17"/>
      <c r="C8" s="13">
        <f>'[1]1'!C8</f>
        <v>386</v>
      </c>
      <c r="D8" s="14" t="str">
        <f>'[1]1'!D8</f>
        <v>Фрукты (Плоды свежие)</v>
      </c>
      <c r="E8" s="26" t="str">
        <f>'[1]1'!E8</f>
        <v>100</v>
      </c>
      <c r="F8" s="26" t="str">
        <f>'[1]1'!F8</f>
        <v>12-00</v>
      </c>
      <c r="G8" s="26" t="str">
        <f>'[1]1'!G8</f>
        <v>44</v>
      </c>
      <c r="H8" s="26" t="str">
        <f>'[1]1'!H8</f>
        <v>9,8</v>
      </c>
      <c r="I8" s="26" t="str">
        <f>'[1]1'!I8</f>
        <v>0,4</v>
      </c>
      <c r="J8" s="26" t="str">
        <f>'[1]1'!J8</f>
        <v>0,4</v>
      </c>
    </row>
    <row r="9" spans="1:10" ht="15.75" x14ac:dyDescent="0.25">
      <c r="A9" s="18"/>
      <c r="B9" s="17"/>
      <c r="C9" s="13"/>
      <c r="D9" s="19" t="str">
        <f>'[1]1'!D9</f>
        <v>Итого</v>
      </c>
      <c r="E9" s="28" t="str">
        <f>'[1]1'!E9</f>
        <v>530</v>
      </c>
      <c r="F9" s="28" t="str">
        <f>'[1]1'!F9</f>
        <v>41-32</v>
      </c>
      <c r="G9" s="28" t="str">
        <f>'[1]1'!G9</f>
        <v>453,52</v>
      </c>
      <c r="H9" s="28" t="str">
        <f>'[1]1'!H9</f>
        <v>22,12</v>
      </c>
      <c r="I9" s="28" t="str">
        <f>'[1]1'!I9</f>
        <v>9,72</v>
      </c>
      <c r="J9" s="28" t="str">
        <f>'[1]1'!J9</f>
        <v>69,31</v>
      </c>
    </row>
    <row r="10" spans="1:10" ht="15.75" x14ac:dyDescent="0.25">
      <c r="A10" s="12"/>
      <c r="B10" s="17"/>
      <c r="C10" s="13"/>
      <c r="D10" s="14"/>
      <c r="E10" s="15"/>
      <c r="F10" s="17"/>
      <c r="G10" s="15"/>
      <c r="H10" s="15"/>
      <c r="I10" s="15"/>
      <c r="J10" s="15"/>
    </row>
    <row r="11" spans="1:10" ht="15.75" x14ac:dyDescent="0.25">
      <c r="A11" s="12"/>
      <c r="B11" s="17"/>
      <c r="C11" s="13"/>
      <c r="D11" s="14"/>
      <c r="E11" s="15"/>
      <c r="F11" s="17"/>
      <c r="G11" s="15"/>
      <c r="H11" s="15"/>
      <c r="I11" s="15"/>
      <c r="J11" s="15"/>
    </row>
    <row r="12" spans="1:10" ht="15.75" x14ac:dyDescent="0.25">
      <c r="A12" s="11" t="s">
        <v>17</v>
      </c>
      <c r="B12" s="20" t="s">
        <v>18</v>
      </c>
      <c r="C12" s="13">
        <v>56</v>
      </c>
      <c r="D12" s="14" t="s">
        <v>29</v>
      </c>
      <c r="E12" s="26" t="str">
        <f>[2]Лист1!H185</f>
        <v>100</v>
      </c>
      <c r="F12" s="29" t="str">
        <f>[2]Лист1!Q185</f>
        <v>12-58</v>
      </c>
      <c r="G12" s="26" t="str">
        <f>[2]Лист1!O185</f>
        <v>38,32</v>
      </c>
      <c r="H12" s="26" t="str">
        <f>[2]Лист1!I185</f>
        <v>1,17</v>
      </c>
      <c r="I12" s="26" t="str">
        <f>[3]Лист1!J185</f>
        <v>0,2</v>
      </c>
      <c r="J12" s="27" t="str">
        <f>[3]Лист1!M185</f>
        <v>7,28</v>
      </c>
    </row>
    <row r="13" spans="1:10" ht="31.5" x14ac:dyDescent="0.25">
      <c r="A13" s="11"/>
      <c r="B13" s="12" t="s">
        <v>19</v>
      </c>
      <c r="C13" s="15">
        <v>88</v>
      </c>
      <c r="D13" s="14" t="s">
        <v>20</v>
      </c>
      <c r="E13" s="26" t="str">
        <f>[2]Лист1!H186</f>
        <v>250</v>
      </c>
      <c r="F13" s="30" t="str">
        <f>[2]Лист1!Q186</f>
        <v>14-65</v>
      </c>
      <c r="G13" s="26" t="str">
        <f>[2]Лист1!O186</f>
        <v>159,26</v>
      </c>
      <c r="H13" s="26" t="str">
        <f>[2]Лист1!I186</f>
        <v>7,61</v>
      </c>
      <c r="I13" s="26" t="str">
        <f>[3]Лист1!J186</f>
        <v>10,06</v>
      </c>
      <c r="J13" s="26" t="str">
        <f>[3]Лист1!M186</f>
        <v>7,9</v>
      </c>
    </row>
    <row r="14" spans="1:10" ht="15.75" x14ac:dyDescent="0.25">
      <c r="A14" s="11"/>
      <c r="B14" s="12" t="s">
        <v>21</v>
      </c>
      <c r="C14" s="13">
        <v>290</v>
      </c>
      <c r="D14" s="14" t="s">
        <v>22</v>
      </c>
      <c r="E14" s="26">
        <f>[2]Лист1!H187</f>
        <v>105</v>
      </c>
      <c r="F14" s="30" t="str">
        <f>[2]Лист1!Q187</f>
        <v>40-66</v>
      </c>
      <c r="G14" s="27">
        <f>[2]Лист1!O187</f>
        <v>224.72</v>
      </c>
      <c r="H14" s="27">
        <f>[2]Лист1!I187</f>
        <v>17.02</v>
      </c>
      <c r="I14" s="27">
        <f>[3]Лист1!J187</f>
        <v>15.05</v>
      </c>
      <c r="J14" s="27">
        <f>[3]Лист1!M187</f>
        <v>5.38</v>
      </c>
    </row>
    <row r="15" spans="1:10" ht="15.75" x14ac:dyDescent="0.25">
      <c r="A15" s="11"/>
      <c r="B15" s="12" t="s">
        <v>23</v>
      </c>
      <c r="C15" s="13">
        <v>309</v>
      </c>
      <c r="D15" s="14" t="s">
        <v>24</v>
      </c>
      <c r="E15" s="26" t="str">
        <f>[2]Лист1!H188</f>
        <v>200</v>
      </c>
      <c r="F15" s="30" t="str">
        <f>[2]Лист1!Q188</f>
        <v>10-96</v>
      </c>
      <c r="G15" s="27" t="str">
        <f>[2]Лист1!O188</f>
        <v>224,59</v>
      </c>
      <c r="H15" s="27" t="str">
        <f>[2]Лист1!I188</f>
        <v>7,36</v>
      </c>
      <c r="I15" s="27">
        <v>6.01</v>
      </c>
      <c r="J15" s="27">
        <v>35.25</v>
      </c>
    </row>
    <row r="16" spans="1:10" ht="15.75" x14ac:dyDescent="0.25">
      <c r="A16" s="11"/>
      <c r="B16" s="12" t="s">
        <v>25</v>
      </c>
      <c r="C16" s="21">
        <v>342</v>
      </c>
      <c r="D16" s="14" t="s">
        <v>26</v>
      </c>
      <c r="E16" s="27" t="str">
        <f>[2]Лист1!H189</f>
        <v>200</v>
      </c>
      <c r="F16" s="30" t="str">
        <f>[2]Лист1!Q189</f>
        <v>7-20</v>
      </c>
      <c r="G16" s="27" t="str">
        <f>[2]Лист1!O189</f>
        <v>114,6</v>
      </c>
      <c r="H16" s="27" t="str">
        <f>[2]Лист1!I189</f>
        <v>0,16</v>
      </c>
      <c r="I16" s="27" t="str">
        <f>[3]Лист1!J189</f>
        <v>0,16</v>
      </c>
      <c r="J16" s="27" t="str">
        <f>[3]Лист1!M189</f>
        <v>27,88</v>
      </c>
    </row>
    <row r="17" spans="1:14" ht="15.75" x14ac:dyDescent="0.25">
      <c r="A17" s="11"/>
      <c r="B17" s="12" t="s">
        <v>27</v>
      </c>
      <c r="C17" s="16" t="s">
        <v>15</v>
      </c>
      <c r="D17" s="14" t="s">
        <v>28</v>
      </c>
      <c r="E17" s="27" t="str">
        <f>[2]Лист1!H190</f>
        <v>50</v>
      </c>
      <c r="F17" s="30" t="str">
        <f>[2]Лист1!Q190</f>
        <v>4-57</v>
      </c>
      <c r="G17" s="27" t="str">
        <f>[2]Лист1!O190</f>
        <v>98,5</v>
      </c>
      <c r="H17" s="27" t="str">
        <f>[2]Лист1!I190</f>
        <v>3,05</v>
      </c>
      <c r="I17" s="27" t="str">
        <f>[3]Лист1!J190</f>
        <v>0,6</v>
      </c>
      <c r="J17" s="27" t="str">
        <f>[3]Лист1!M190</f>
        <v>19,95</v>
      </c>
    </row>
    <row r="18" spans="1:14" ht="15.75" x14ac:dyDescent="0.25">
      <c r="A18" s="22"/>
      <c r="B18" s="23"/>
      <c r="C18" s="13"/>
      <c r="D18" s="19" t="s">
        <v>16</v>
      </c>
      <c r="E18" s="28" t="str">
        <f>[2]Лист1!H191</f>
        <v>905</v>
      </c>
      <c r="F18" s="31" t="str">
        <f>[2]Лист1!Q191</f>
        <v>90-37</v>
      </c>
      <c r="G18" s="28" t="str">
        <f>[2]Лист1!O191</f>
        <v>859,99</v>
      </c>
      <c r="H18" s="28" t="str">
        <f>[2]Лист1!I191</f>
        <v>36,37</v>
      </c>
      <c r="I18" s="28">
        <v>32.08</v>
      </c>
      <c r="J18" s="28">
        <v>103.64</v>
      </c>
    </row>
    <row r="19" spans="1:14" ht="15.75" x14ac:dyDescent="0.25">
      <c r="A19" s="22"/>
      <c r="B19" s="24"/>
      <c r="C19" s="13"/>
      <c r="D19" s="14"/>
      <c r="E19" s="15"/>
      <c r="F19" s="17"/>
      <c r="G19" s="15"/>
      <c r="H19" s="15"/>
      <c r="I19" s="15"/>
      <c r="J19" s="15"/>
    </row>
    <row r="20" spans="1:14" ht="15.75" x14ac:dyDescent="0.25">
      <c r="A20" s="25"/>
      <c r="B20" s="17"/>
      <c r="C20" s="13"/>
      <c r="D20" s="14"/>
      <c r="E20" s="15"/>
      <c r="F20" s="17"/>
      <c r="G20" s="15"/>
      <c r="H20" s="15"/>
      <c r="I20" s="15"/>
      <c r="J20" s="15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2025-02-12T08:16:54Z</dcterms:modified>
</cp:coreProperties>
</file>